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dec 2011" sheetId="54" r:id="rId1"/>
    <sheet name="Foaie2" sheetId="42" r:id="rId2"/>
  </sheets>
  <definedNames>
    <definedName name="_xlnm.Print_Area" localSheetId="0">'dec 2011'!$A$1:$D$134</definedName>
  </definedNames>
  <calcPr calcId="125725"/>
</workbook>
</file>

<file path=xl/calcChain.xml><?xml version="1.0" encoding="utf-8"?>
<calcChain xmlns="http://schemas.openxmlformats.org/spreadsheetml/2006/main">
  <c r="D128" i="54"/>
  <c r="D123"/>
  <c r="D119"/>
  <c r="D117"/>
  <c r="D111"/>
  <c r="D105"/>
  <c r="D93"/>
  <c r="D91"/>
  <c r="D82"/>
  <c r="D78"/>
  <c r="D72"/>
  <c r="D70"/>
  <c r="D60"/>
  <c r="D58"/>
  <c r="D49"/>
  <c r="D44"/>
  <c r="D39"/>
  <c r="D37"/>
  <c r="D33"/>
  <c r="D30"/>
  <c r="D28"/>
  <c r="D21"/>
  <c r="D19"/>
  <c r="D17"/>
  <c r="D15"/>
  <c r="C30"/>
  <c r="C33"/>
  <c r="C39"/>
  <c r="C44"/>
  <c r="C49"/>
  <c r="C60"/>
  <c r="C58" s="1"/>
  <c r="C72"/>
  <c r="C78"/>
  <c r="C82"/>
  <c r="C93"/>
  <c r="C105"/>
  <c r="C111"/>
  <c r="C119"/>
  <c r="C123"/>
  <c r="C128"/>
  <c r="C117" l="1"/>
  <c r="C91"/>
  <c r="C70"/>
  <c r="C17"/>
  <c r="C21"/>
  <c r="C19"/>
  <c r="C37"/>
  <c r="C28"/>
  <c r="C15" l="1"/>
</calcChain>
</file>

<file path=xl/sharedStrings.xml><?xml version="1.0" encoding="utf-8"?>
<sst xmlns="http://schemas.openxmlformats.org/spreadsheetml/2006/main" count="110" uniqueCount="73">
  <si>
    <t>Denumirea obiectivului</t>
  </si>
  <si>
    <t>Nr.</t>
  </si>
  <si>
    <t>(luna,anul)</t>
  </si>
  <si>
    <t>crt.</t>
  </si>
  <si>
    <t>Nr.si data actului de aprobare</t>
  </si>
  <si>
    <t xml:space="preserve"> Total </t>
  </si>
  <si>
    <t>din care</t>
  </si>
  <si>
    <t>A</t>
  </si>
  <si>
    <t>B</t>
  </si>
  <si>
    <t>C</t>
  </si>
  <si>
    <t>capitole bugetare</t>
  </si>
  <si>
    <t>TOTAL</t>
  </si>
  <si>
    <t>din care:</t>
  </si>
  <si>
    <t>LUCRĂRI NOI</t>
  </si>
  <si>
    <t>mii lei</t>
  </si>
  <si>
    <t xml:space="preserve">LUCRĂRI ÎN CONTINUARE </t>
  </si>
  <si>
    <t xml:space="preserve"> CAP.70  SERVICII ŞI DEZVOLTARE  PUBLICĂ</t>
  </si>
  <si>
    <t>CAP. 84 TRANSPORTURI</t>
  </si>
  <si>
    <t>LUCRĂRI ÎN CONTINUARE</t>
  </si>
  <si>
    <t xml:space="preserve">                         </t>
  </si>
  <si>
    <t xml:space="preserve">                  JUDEŢUL CLUJ</t>
  </si>
  <si>
    <t xml:space="preserve">                  ROMÂNIA</t>
  </si>
  <si>
    <t>Data începerii execuţiei</t>
  </si>
  <si>
    <t>Nr. şi data acordului M.F</t>
  </si>
  <si>
    <t>potrivit clasificaţiei, pe</t>
  </si>
  <si>
    <t>Din TOTAL, desfăşurat</t>
  </si>
  <si>
    <t>ACHIZIŢII DE BUNURI ŞI ALTE CHELTUIELI DE INVESTIŢII</t>
  </si>
  <si>
    <t>CAP.65 ÎNVĂŢĂMÂNT</t>
  </si>
  <si>
    <t xml:space="preserve"> CAP.51 AUTORITĂŢI PUBLICE</t>
  </si>
  <si>
    <t xml:space="preserve"> ALTE CHELTUIELI  DE INVESTIŢII</t>
  </si>
  <si>
    <t>CAP. 66 SĂNĂTATE</t>
  </si>
  <si>
    <t>CAP. 67 CULTURĂ, RECREERE, RELIGIE</t>
  </si>
  <si>
    <t>ALTE CHELTUIELI DE INVESTIŢII</t>
  </si>
  <si>
    <t xml:space="preserve">                          MUNICIPIUL DEJ</t>
  </si>
  <si>
    <t xml:space="preserve">Cadastru imobiliar, evaluare terenuri, mediu PUG,  întăbulări, planuri de amenajare, studii şi proiecte </t>
  </si>
  <si>
    <t>Reparaţii Grădiniţa Valea Codorului</t>
  </si>
  <si>
    <t>Bloc locuinţe Triaj şi utilităţi</t>
  </si>
  <si>
    <t>Marcaje rutiere, rosturi dilataţie poduri, semafoare</t>
  </si>
  <si>
    <t>Amenajare baza de tratament Toroc</t>
  </si>
  <si>
    <t>Grup Şcolar Someş Dej- instalaţie supraveghere</t>
  </si>
  <si>
    <t>Platformă zonală de compost şi Staţie deşeuri</t>
  </si>
  <si>
    <t xml:space="preserve">Studiu de fezabilitate bazin Ştrand </t>
  </si>
  <si>
    <t>Amenajare Barăci Triaj + utilităţi</t>
  </si>
  <si>
    <t>Canalizare str.Crangului + str.Podgoreni</t>
  </si>
  <si>
    <t>Amenajare Piaţa Agroalimentară şi Parcaj Subteran</t>
  </si>
  <si>
    <t>Dotări SADP</t>
  </si>
  <si>
    <t>Modernizare străzi Municipiul Dej</t>
  </si>
  <si>
    <t>Experiză şi proiectare consolidare str.Văii</t>
  </si>
  <si>
    <t>Modernizare Pav. Psihiatrie, Secţii Spital şi dotare spital cu aparatura medicala</t>
  </si>
  <si>
    <t>Camin Cultural Somcutul Mic</t>
  </si>
  <si>
    <t>Amenajare miniterenuri de joaca</t>
  </si>
  <si>
    <t>Campus Şcolar obiect 2 -Grup Şcolar Someş</t>
  </si>
  <si>
    <t>Modernizare Cantina Colegiul Andrei Mureşanu</t>
  </si>
  <si>
    <t>Achiziţie teren Liceul Industrial</t>
  </si>
  <si>
    <t>Achiziţie imobil Şcoala Gen.nr.3 - str. A.Iancu</t>
  </si>
  <si>
    <t>Modernizare Sala Sport str.N.Titulescu</t>
  </si>
  <si>
    <t>Canalizare menajeră Triaj</t>
  </si>
  <si>
    <t>Canalizare extindere str.N.Titulescu</t>
  </si>
  <si>
    <t>Reţele apă canal Mun.Dej - 1 Mai, Sarata , Salcîmilor</t>
  </si>
  <si>
    <t>Reţele electrice Cartier  SF.Petru</t>
  </si>
  <si>
    <t>Proiectare canalizare Ocna Dej</t>
  </si>
  <si>
    <t>Alimentare cu apă în mun.Dej:str.Bistritei, Platforma Combinat, zona Triaj,str.Huhurez</t>
  </si>
  <si>
    <t>Reţea electrică str.1 Mai partial, G.Cosbuc , P-ta 16 Februarie,  G.Sincai in canalizaţie subteran</t>
  </si>
  <si>
    <t>Amenajare locuri de joacă cu dotări (imprejmuiri, bănci, cosuri de gunoi, casute agrement)</t>
  </si>
  <si>
    <t xml:space="preserve">Proiectare străzi Mun.Dej : str.Grivitei, Creanga (și parțial Caragiale), Izvor, Siret, G.Baritiu, Brazilor, </t>
  </si>
  <si>
    <t xml:space="preserve">Traian, P-ța Lupeni, Teilor, P.Maior, J.Attila, Ciceului, S.Barnutiu, Gutinului, Crisan, Mioritei,   </t>
  </si>
  <si>
    <t>Amenajare instalaţie aer condiţionat - birou informatică</t>
  </si>
  <si>
    <t xml:space="preserve">Reţele electrice, canalizare Cartier Slatinei </t>
  </si>
  <si>
    <t>Iluminat public - parcare str. Orizont</t>
  </si>
  <si>
    <t>L.Rebreanu, Campului, Al.I.Cuza, M. Eminescu, Aurel Vlaicu,  Stefan cel Mare</t>
  </si>
  <si>
    <t>BUGET 2011</t>
  </si>
  <si>
    <t>REALIZARI 2011</t>
  </si>
  <si>
    <t>LISTA DE INVESTIŢII 2011 -  REALIZĂRI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</si>
</sst>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&quot;-&quot;??\ _l_e_i_-;_-@_-"/>
    <numFmt numFmtId="165" formatCode="###\ ###\ ###"/>
    <numFmt numFmtId="166" formatCode="#,##0.00_ ;\-#,##0.00&quot; &quot;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b/>
      <sz val="12"/>
      <name val="Bookman Old Style"/>
      <family val="1"/>
      <charset val="238"/>
    </font>
    <font>
      <b/>
      <sz val="13"/>
      <name val="Bookman Old Style"/>
      <family val="1"/>
      <charset val="238"/>
    </font>
    <font>
      <b/>
      <sz val="16"/>
      <name val="Bookman Old Style"/>
      <family val="1"/>
      <charset val="238"/>
    </font>
    <font>
      <sz val="1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165" fontId="2" fillId="0" borderId="0" xfId="0" applyNumberFormat="1" applyFont="1" applyBorder="1"/>
    <xf numFmtId="0" fontId="2" fillId="0" borderId="0" xfId="0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7" xfId="0" applyNumberFormat="1" applyFont="1" applyBorder="1"/>
    <xf numFmtId="165" fontId="7" fillId="0" borderId="0" xfId="0" applyNumberFormat="1" applyFont="1" applyBorder="1"/>
    <xf numFmtId="165" fontId="6" fillId="0" borderId="0" xfId="0" applyNumberFormat="1" applyFont="1" applyBorder="1"/>
    <xf numFmtId="165" fontId="8" fillId="0" borderId="0" xfId="0" applyNumberFormat="1" applyFont="1" applyBorder="1"/>
    <xf numFmtId="165" fontId="9" fillId="0" borderId="0" xfId="0" applyNumberFormat="1" applyFont="1" applyBorder="1"/>
    <xf numFmtId="0" fontId="1" fillId="0" borderId="0" xfId="0" applyFont="1"/>
    <xf numFmtId="0" fontId="10" fillId="0" borderId="0" xfId="0" applyFont="1"/>
    <xf numFmtId="165" fontId="11" fillId="0" borderId="8" xfId="0" applyNumberFormat="1" applyFont="1" applyBorder="1"/>
    <xf numFmtId="165" fontId="5" fillId="0" borderId="9" xfId="0" applyNumberFormat="1" applyFont="1" applyBorder="1"/>
    <xf numFmtId="165" fontId="11" fillId="0" borderId="10" xfId="0" applyNumberFormat="1" applyFont="1" applyBorder="1"/>
    <xf numFmtId="165" fontId="11" fillId="0" borderId="9" xfId="0" applyNumberFormat="1" applyFont="1" applyBorder="1"/>
    <xf numFmtId="165" fontId="5" fillId="0" borderId="5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left"/>
    </xf>
    <xf numFmtId="165" fontId="5" fillId="0" borderId="12" xfId="0" applyNumberFormat="1" applyFont="1" applyBorder="1"/>
    <xf numFmtId="165" fontId="5" fillId="0" borderId="13" xfId="0" applyNumberFormat="1" applyFont="1" applyBorder="1"/>
    <xf numFmtId="165" fontId="5" fillId="0" borderId="1" xfId="0" applyNumberFormat="1" applyFont="1" applyBorder="1"/>
    <xf numFmtId="165" fontId="5" fillId="0" borderId="14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/>
    <xf numFmtId="165" fontId="5" fillId="0" borderId="17" xfId="0" applyNumberFormat="1" applyFont="1" applyBorder="1"/>
    <xf numFmtId="165" fontId="5" fillId="0" borderId="14" xfId="0" applyNumberFormat="1" applyFont="1" applyBorder="1"/>
    <xf numFmtId="165" fontId="5" fillId="0" borderId="18" xfId="0" applyNumberFormat="1" applyFont="1" applyBorder="1" applyAlignment="1">
      <alignment horizontal="center"/>
    </xf>
    <xf numFmtId="165" fontId="11" fillId="0" borderId="1" xfId="0" applyNumberFormat="1" applyFont="1" applyBorder="1"/>
    <xf numFmtId="165" fontId="11" fillId="0" borderId="21" xfId="0" applyNumberFormat="1" applyFont="1" applyBorder="1"/>
    <xf numFmtId="165" fontId="5" fillId="0" borderId="9" xfId="0" applyNumberFormat="1" applyFont="1" applyBorder="1" applyAlignment="1">
      <alignment horizontal="center"/>
    </xf>
    <xf numFmtId="165" fontId="5" fillId="0" borderId="19" xfId="0" applyNumberFormat="1" applyFont="1" applyBorder="1"/>
    <xf numFmtId="165" fontId="5" fillId="0" borderId="21" xfId="0" applyNumberFormat="1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165" fontId="11" fillId="0" borderId="23" xfId="0" applyNumberFormat="1" applyFont="1" applyBorder="1"/>
    <xf numFmtId="165" fontId="11" fillId="0" borderId="24" xfId="0" applyNumberFormat="1" applyFont="1" applyBorder="1"/>
    <xf numFmtId="165" fontId="11" fillId="0" borderId="25" xfId="0" applyNumberFormat="1" applyFont="1" applyBorder="1"/>
    <xf numFmtId="165" fontId="11" fillId="0" borderId="0" xfId="0" applyNumberFormat="1" applyFont="1" applyBorder="1"/>
    <xf numFmtId="165" fontId="11" fillId="0" borderId="20" xfId="0" applyNumberFormat="1" applyFont="1" applyBorder="1"/>
    <xf numFmtId="165" fontId="11" fillId="0" borderId="27" xfId="0" applyNumberFormat="1" applyFont="1" applyBorder="1"/>
    <xf numFmtId="165" fontId="5" fillId="0" borderId="28" xfId="0" applyNumberFormat="1" applyFont="1" applyBorder="1"/>
    <xf numFmtId="165" fontId="11" fillId="0" borderId="30" xfId="0" applyNumberFormat="1" applyFont="1" applyBorder="1"/>
    <xf numFmtId="165" fontId="5" fillId="0" borderId="0" xfId="0" applyNumberFormat="1" applyFont="1" applyBorder="1"/>
    <xf numFmtId="165" fontId="11" fillId="0" borderId="32" xfId="0" applyNumberFormat="1" applyFont="1" applyBorder="1"/>
    <xf numFmtId="165" fontId="11" fillId="0" borderId="33" xfId="0" applyNumberFormat="1" applyFont="1" applyBorder="1"/>
    <xf numFmtId="165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5" fontId="8" fillId="0" borderId="6" xfId="0" applyNumberFormat="1" applyFont="1" applyBorder="1"/>
    <xf numFmtId="165" fontId="9" fillId="0" borderId="4" xfId="0" applyNumberFormat="1" applyFont="1" applyBorder="1" applyAlignment="1">
      <alignment horizontal="center"/>
    </xf>
    <xf numFmtId="165" fontId="9" fillId="0" borderId="31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165" fontId="8" fillId="0" borderId="10" xfId="0" applyNumberFormat="1" applyFont="1" applyBorder="1"/>
    <xf numFmtId="165" fontId="8" fillId="0" borderId="24" xfId="0" applyNumberFormat="1" applyFont="1" applyBorder="1"/>
    <xf numFmtId="165" fontId="8" fillId="0" borderId="29" xfId="0" applyNumberFormat="1" applyFont="1" applyBorder="1"/>
    <xf numFmtId="165" fontId="8" fillId="0" borderId="36" xfId="0" applyNumberFormat="1" applyFont="1" applyBorder="1"/>
    <xf numFmtId="165" fontId="9" fillId="0" borderId="10" xfId="0" applyNumberFormat="1" applyFont="1" applyBorder="1" applyAlignment="1">
      <alignment horizontal="center"/>
    </xf>
    <xf numFmtId="165" fontId="8" fillId="0" borderId="23" xfId="0" applyNumberFormat="1" applyFont="1" applyBorder="1"/>
    <xf numFmtId="165" fontId="9" fillId="0" borderId="24" xfId="0" applyNumberFormat="1" applyFont="1" applyBorder="1" applyAlignment="1">
      <alignment horizontal="center"/>
    </xf>
    <xf numFmtId="165" fontId="8" fillId="0" borderId="2" xfId="0" applyNumberFormat="1" applyFont="1" applyBorder="1"/>
    <xf numFmtId="165" fontId="8" fillId="0" borderId="10" xfId="0" applyNumberFormat="1" applyFont="1" applyBorder="1" applyAlignment="1">
      <alignment horizontal="left"/>
    </xf>
    <xf numFmtId="165" fontId="8" fillId="0" borderId="3" xfId="0" applyNumberFormat="1" applyFont="1" applyBorder="1"/>
    <xf numFmtId="165" fontId="11" fillId="0" borderId="37" xfId="0" applyNumberFormat="1" applyFont="1" applyBorder="1"/>
    <xf numFmtId="165" fontId="5" fillId="0" borderId="4" xfId="0" applyNumberFormat="1" applyFont="1" applyBorder="1" applyAlignment="1">
      <alignment horizontal="center"/>
    </xf>
    <xf numFmtId="2" fontId="5" fillId="0" borderId="31" xfId="0" applyNumberFormat="1" applyFont="1" applyBorder="1"/>
    <xf numFmtId="165" fontId="11" fillId="0" borderId="7" xfId="0" applyNumberFormat="1" applyFont="1" applyBorder="1"/>
    <xf numFmtId="165" fontId="5" fillId="0" borderId="3" xfId="0" applyNumberFormat="1" applyFont="1" applyBorder="1" applyAlignment="1">
      <alignment horizontal="center"/>
    </xf>
    <xf numFmtId="165" fontId="11" fillId="0" borderId="2" xfId="0" applyNumberFormat="1" applyFont="1" applyBorder="1"/>
    <xf numFmtId="165" fontId="11" fillId="0" borderId="3" xfId="0" applyNumberFormat="1" applyFont="1" applyBorder="1"/>
    <xf numFmtId="2" fontId="9" fillId="0" borderId="31" xfId="0" applyNumberFormat="1" applyFont="1" applyBorder="1"/>
    <xf numFmtId="2" fontId="8" fillId="0" borderId="8" xfId="0" applyNumberFormat="1" applyFont="1" applyBorder="1"/>
    <xf numFmtId="2" fontId="8" fillId="0" borderId="8" xfId="0" applyNumberFormat="1" applyFont="1" applyFill="1" applyBorder="1"/>
    <xf numFmtId="165" fontId="9" fillId="0" borderId="31" xfId="0" applyNumberFormat="1" applyFont="1" applyBorder="1" applyAlignment="1">
      <alignment horizontal="center"/>
    </xf>
    <xf numFmtId="2" fontId="9" fillId="0" borderId="10" xfId="0" applyNumberFormat="1" applyFont="1" applyBorder="1"/>
    <xf numFmtId="165" fontId="8" fillId="0" borderId="24" xfId="0" applyNumberFormat="1" applyFont="1" applyBorder="1" applyAlignment="1">
      <alignment horizontal="left"/>
    </xf>
    <xf numFmtId="165" fontId="8" fillId="0" borderId="39" xfId="0" applyNumberFormat="1" applyFont="1" applyBorder="1"/>
    <xf numFmtId="165" fontId="3" fillId="0" borderId="37" xfId="0" applyNumberFormat="1" applyFont="1" applyBorder="1"/>
    <xf numFmtId="165" fontId="3" fillId="0" borderId="36" xfId="0" applyNumberFormat="1" applyFont="1" applyBorder="1"/>
    <xf numFmtId="165" fontId="5" fillId="0" borderId="2" xfId="0" applyNumberFormat="1" applyFont="1" applyBorder="1" applyAlignment="1">
      <alignment horizontal="center"/>
    </xf>
    <xf numFmtId="2" fontId="5" fillId="0" borderId="10" xfId="1" applyNumberFormat="1" applyFont="1" applyBorder="1"/>
    <xf numFmtId="2" fontId="11" fillId="0" borderId="8" xfId="1" applyNumberFormat="1" applyFont="1" applyBorder="1"/>
    <xf numFmtId="165" fontId="11" fillId="0" borderId="36" xfId="0" applyNumberFormat="1" applyFont="1" applyBorder="1"/>
    <xf numFmtId="165" fontId="9" fillId="0" borderId="23" xfId="0" applyNumberFormat="1" applyFont="1" applyBorder="1" applyAlignment="1">
      <alignment horizontal="center"/>
    </xf>
    <xf numFmtId="2" fontId="8" fillId="0" borderId="10" xfId="0" applyNumberFormat="1" applyFont="1" applyBorder="1"/>
    <xf numFmtId="2" fontId="8" fillId="0" borderId="10" xfId="0" applyNumberFormat="1" applyFont="1" applyFill="1" applyBorder="1"/>
    <xf numFmtId="165" fontId="11" fillId="0" borderId="22" xfId="0" applyNumberFormat="1" applyFont="1" applyBorder="1"/>
    <xf numFmtId="2" fontId="11" fillId="0" borderId="24" xfId="0" applyNumberFormat="1" applyFont="1" applyBorder="1"/>
    <xf numFmtId="2" fontId="11" fillId="0" borderId="26" xfId="0" applyNumberFormat="1" applyFont="1" applyBorder="1"/>
    <xf numFmtId="2" fontId="11" fillId="0" borderId="19" xfId="0" applyNumberFormat="1" applyFont="1" applyBorder="1"/>
    <xf numFmtId="2" fontId="11" fillId="0" borderId="0" xfId="0" applyNumberFormat="1" applyFont="1" applyBorder="1"/>
    <xf numFmtId="2" fontId="11" fillId="0" borderId="29" xfId="0" applyNumberFormat="1" applyFont="1" applyBorder="1"/>
    <xf numFmtId="2" fontId="11" fillId="0" borderId="8" xfId="0" applyNumberFormat="1" applyFont="1" applyBorder="1"/>
    <xf numFmtId="2" fontId="11" fillId="0" borderId="10" xfId="0" applyNumberFormat="1" applyFont="1" applyBorder="1"/>
    <xf numFmtId="2" fontId="11" fillId="2" borderId="10" xfId="0" applyNumberFormat="1" applyFont="1" applyFill="1" applyBorder="1"/>
    <xf numFmtId="2" fontId="8" fillId="0" borderId="0" xfId="0" applyNumberFormat="1" applyFont="1" applyBorder="1"/>
    <xf numFmtId="2" fontId="8" fillId="0" borderId="31" xfId="0" applyNumberFormat="1" applyFont="1" applyBorder="1"/>
    <xf numFmtId="2" fontId="9" fillId="0" borderId="24" xfId="0" applyNumberFormat="1" applyFont="1" applyBorder="1"/>
    <xf numFmtId="2" fontId="8" fillId="0" borderId="24" xfId="0" applyNumberFormat="1" applyFont="1" applyBorder="1"/>
    <xf numFmtId="2" fontId="8" fillId="0" borderId="29" xfId="0" applyNumberFormat="1" applyFont="1" applyBorder="1"/>
    <xf numFmtId="2" fontId="9" fillId="0" borderId="31" xfId="0" applyNumberFormat="1" applyFont="1" applyBorder="1" applyAlignment="1">
      <alignment horizontal="center"/>
    </xf>
    <xf numFmtId="2" fontId="5" fillId="0" borderId="0" xfId="0" applyNumberFormat="1" applyFont="1" applyBorder="1"/>
    <xf numFmtId="2" fontId="11" fillId="0" borderId="9" xfId="0" applyNumberFormat="1" applyFont="1" applyBorder="1"/>
    <xf numFmtId="2" fontId="8" fillId="0" borderId="24" xfId="0" applyNumberFormat="1" applyFont="1" applyFill="1" applyBorder="1"/>
    <xf numFmtId="2" fontId="19" fillId="0" borderId="24" xfId="0" applyNumberFormat="1" applyFont="1" applyBorder="1"/>
    <xf numFmtId="165" fontId="5" fillId="0" borderId="41" xfId="0" applyNumberFormat="1" applyFont="1" applyBorder="1"/>
    <xf numFmtId="165" fontId="5" fillId="0" borderId="42" xfId="0" applyNumberFormat="1" applyFont="1" applyBorder="1"/>
    <xf numFmtId="2" fontId="5" fillId="0" borderId="42" xfId="0" applyNumberFormat="1" applyFont="1" applyBorder="1"/>
    <xf numFmtId="2" fontId="11" fillId="0" borderId="42" xfId="0" applyNumberFormat="1" applyFont="1" applyBorder="1"/>
    <xf numFmtId="165" fontId="8" fillId="0" borderId="40" xfId="0" applyNumberFormat="1" applyFont="1" applyBorder="1"/>
    <xf numFmtId="2" fontId="11" fillId="0" borderId="16" xfId="0" applyNumberFormat="1" applyFont="1" applyBorder="1"/>
    <xf numFmtId="165" fontId="5" fillId="0" borderId="44" xfId="0" applyNumberFormat="1" applyFont="1" applyBorder="1"/>
    <xf numFmtId="165" fontId="8" fillId="0" borderId="21" xfId="0" applyNumberFormat="1" applyFont="1" applyBorder="1"/>
    <xf numFmtId="2" fontId="9" fillId="0" borderId="42" xfId="0" applyNumberFormat="1" applyFont="1" applyBorder="1"/>
    <xf numFmtId="165" fontId="9" fillId="0" borderId="44" xfId="0" applyNumberFormat="1" applyFont="1" applyBorder="1"/>
    <xf numFmtId="165" fontId="11" fillId="0" borderId="40" xfId="0" applyNumberFormat="1" applyFont="1" applyBorder="1"/>
    <xf numFmtId="2" fontId="11" fillId="0" borderId="9" xfId="1" applyNumberFormat="1" applyFont="1" applyBorder="1"/>
    <xf numFmtId="165" fontId="9" fillId="0" borderId="41" xfId="0" applyNumberFormat="1" applyFont="1" applyBorder="1" applyAlignment="1">
      <alignment horizontal="left"/>
    </xf>
    <xf numFmtId="2" fontId="5" fillId="0" borderId="42" xfId="1" applyNumberFormat="1" applyFont="1" applyBorder="1"/>
    <xf numFmtId="165" fontId="13" fillId="0" borderId="45" xfId="0" applyNumberFormat="1" applyFont="1" applyBorder="1"/>
    <xf numFmtId="2" fontId="8" fillId="0" borderId="9" xfId="0" applyNumberFormat="1" applyFont="1" applyBorder="1"/>
    <xf numFmtId="165" fontId="9" fillId="0" borderId="45" xfId="0" applyNumberFormat="1" applyFont="1" applyBorder="1"/>
    <xf numFmtId="165" fontId="9" fillId="2" borderId="44" xfId="0" applyNumberFormat="1" applyFont="1" applyFill="1" applyBorder="1"/>
    <xf numFmtId="165" fontId="9" fillId="2" borderId="42" xfId="0" applyNumberFormat="1" applyFont="1" applyFill="1" applyBorder="1" applyAlignment="1">
      <alignment horizontal="left"/>
    </xf>
    <xf numFmtId="165" fontId="9" fillId="2" borderId="41" xfId="0" applyNumberFormat="1" applyFont="1" applyFill="1" applyBorder="1"/>
    <xf numFmtId="165" fontId="9" fillId="2" borderId="44" xfId="0" applyNumberFormat="1" applyFont="1" applyFill="1" applyBorder="1" applyAlignment="1">
      <alignment horizontal="left"/>
    </xf>
    <xf numFmtId="2" fontId="5" fillId="2" borderId="42" xfId="0" applyNumberFormat="1" applyFont="1" applyFill="1" applyBorder="1"/>
    <xf numFmtId="165" fontId="8" fillId="0" borderId="21" xfId="0" applyNumberFormat="1" applyFont="1" applyBorder="1" applyAlignment="1">
      <alignment horizontal="right"/>
    </xf>
    <xf numFmtId="165" fontId="8" fillId="0" borderId="9" xfId="0" applyNumberFormat="1" applyFont="1" applyFill="1" applyBorder="1"/>
    <xf numFmtId="165" fontId="5" fillId="0" borderId="5" xfId="0" applyNumberFormat="1" applyFont="1" applyBorder="1"/>
    <xf numFmtId="2" fontId="5" fillId="2" borderId="35" xfId="0" applyNumberFormat="1" applyFont="1" applyFill="1" applyBorder="1"/>
    <xf numFmtId="165" fontId="5" fillId="0" borderId="23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15" fillId="0" borderId="0" xfId="0" applyNumberFormat="1" applyFont="1" applyBorder="1"/>
    <xf numFmtId="165" fontId="15" fillId="0" borderId="29" xfId="0" applyNumberFormat="1" applyFont="1" applyBorder="1"/>
    <xf numFmtId="165" fontId="13" fillId="0" borderId="0" xfId="0" applyNumberFormat="1" applyFont="1" applyBorder="1"/>
    <xf numFmtId="165" fontId="8" fillId="0" borderId="44" xfId="0" applyNumberFormat="1" applyFont="1" applyBorder="1"/>
    <xf numFmtId="165" fontId="8" fillId="0" borderId="47" xfId="0" applyNumberFormat="1" applyFont="1" applyBorder="1"/>
    <xf numFmtId="165" fontId="9" fillId="0" borderId="41" xfId="0" applyNumberFormat="1" applyFont="1" applyBorder="1"/>
    <xf numFmtId="0" fontId="4" fillId="0" borderId="0" xfId="0" applyFont="1" applyBorder="1"/>
    <xf numFmtId="165" fontId="5" fillId="0" borderId="47" xfId="0" applyNumberFormat="1" applyFont="1" applyBorder="1"/>
    <xf numFmtId="2" fontId="5" fillId="0" borderId="28" xfId="0" applyNumberFormat="1" applyFont="1" applyBorder="1"/>
    <xf numFmtId="0" fontId="2" fillId="0" borderId="24" xfId="0" applyFont="1" applyBorder="1"/>
    <xf numFmtId="0" fontId="7" fillId="0" borderId="24" xfId="0" applyFont="1" applyBorder="1"/>
    <xf numFmtId="165" fontId="11" fillId="0" borderId="47" xfId="0" applyNumberFormat="1" applyFont="1" applyBorder="1"/>
    <xf numFmtId="165" fontId="5" fillId="0" borderId="48" xfId="0" applyNumberFormat="1" applyFont="1" applyBorder="1"/>
    <xf numFmtId="165" fontId="9" fillId="0" borderId="27" xfId="0" applyNumberFormat="1" applyFont="1" applyBorder="1" applyAlignment="1">
      <alignment horizontal="left"/>
    </xf>
    <xf numFmtId="2" fontId="9" fillId="0" borderId="28" xfId="0" applyNumberFormat="1" applyFont="1" applyBorder="1"/>
    <xf numFmtId="165" fontId="2" fillId="0" borderId="10" xfId="0" applyNumberFormat="1" applyFont="1" applyBorder="1"/>
    <xf numFmtId="165" fontId="11" fillId="0" borderId="42" xfId="0" applyNumberFormat="1" applyFont="1" applyBorder="1"/>
    <xf numFmtId="165" fontId="9" fillId="0" borderId="49" xfId="0" applyNumberFormat="1" applyFont="1" applyBorder="1"/>
    <xf numFmtId="165" fontId="5" fillId="0" borderId="27" xfId="0" applyNumberFormat="1" applyFont="1" applyBorder="1"/>
    <xf numFmtId="2" fontId="5" fillId="2" borderId="28" xfId="0" applyNumberFormat="1" applyFont="1" applyFill="1" applyBorder="1"/>
    <xf numFmtId="165" fontId="7" fillId="0" borderId="10" xfId="0" applyNumberFormat="1" applyFont="1" applyBorder="1"/>
    <xf numFmtId="165" fontId="9" fillId="0" borderId="50" xfId="0" applyNumberFormat="1" applyFont="1" applyBorder="1"/>
    <xf numFmtId="165" fontId="9" fillId="0" borderId="27" xfId="0" applyNumberFormat="1" applyFont="1" applyBorder="1"/>
    <xf numFmtId="165" fontId="9" fillId="0" borderId="28" xfId="0" applyNumberFormat="1" applyFont="1" applyBorder="1"/>
    <xf numFmtId="165" fontId="9" fillId="0" borderId="8" xfId="0" applyNumberFormat="1" applyFont="1" applyBorder="1" applyAlignment="1">
      <alignment horizontal="center"/>
    </xf>
    <xf numFmtId="165" fontId="7" fillId="0" borderId="9" xfId="0" applyNumberFormat="1" applyFont="1" applyBorder="1"/>
    <xf numFmtId="165" fontId="18" fillId="0" borderId="9" xfId="0" applyNumberFormat="1" applyFont="1" applyBorder="1"/>
    <xf numFmtId="165" fontId="11" fillId="0" borderId="9" xfId="0" applyNumberFormat="1" applyFont="1" applyBorder="1" applyAlignment="1">
      <alignment wrapText="1"/>
    </xf>
    <xf numFmtId="166" fontId="11" fillId="0" borderId="22" xfId="1" applyNumberFormat="1" applyFont="1" applyBorder="1"/>
    <xf numFmtId="166" fontId="8" fillId="0" borderId="30" xfId="1" applyNumberFormat="1" applyFont="1" applyBorder="1"/>
    <xf numFmtId="166" fontId="5" fillId="2" borderId="42" xfId="1" applyNumberFormat="1" applyFont="1" applyFill="1" applyBorder="1"/>
    <xf numFmtId="166" fontId="11" fillId="0" borderId="33" xfId="1" applyNumberFormat="1" applyFont="1" applyBorder="1"/>
    <xf numFmtId="166" fontId="8" fillId="0" borderId="0" xfId="1" applyNumberFormat="1" applyFont="1" applyBorder="1"/>
    <xf numFmtId="166" fontId="9" fillId="0" borderId="31" xfId="1" applyNumberFormat="1" applyFont="1" applyBorder="1"/>
    <xf numFmtId="166" fontId="8" fillId="0" borderId="38" xfId="1" applyNumberFormat="1" applyFont="1" applyBorder="1"/>
    <xf numFmtId="166" fontId="9" fillId="0" borderId="42" xfId="1" applyNumberFormat="1" applyFont="1" applyBorder="1"/>
    <xf numFmtId="166" fontId="8" fillId="0" borderId="22" xfId="1" applyNumberFormat="1" applyFont="1" applyBorder="1"/>
    <xf numFmtId="166" fontId="8" fillId="0" borderId="25" xfId="1" applyNumberFormat="1" applyFont="1" applyBorder="1"/>
    <xf numFmtId="166" fontId="8" fillId="0" borderId="10" xfId="1" applyNumberFormat="1" applyFont="1" applyBorder="1"/>
    <xf numFmtId="166" fontId="11" fillId="0" borderId="30" xfId="1" applyNumberFormat="1" applyFont="1" applyBorder="1"/>
    <xf numFmtId="166" fontId="5" fillId="0" borderId="42" xfId="1" applyNumberFormat="1" applyFont="1" applyBorder="1"/>
    <xf numFmtId="166" fontId="5" fillId="0" borderId="10" xfId="1" applyNumberFormat="1" applyFont="1" applyBorder="1"/>
    <xf numFmtId="166" fontId="11" fillId="0" borderId="0" xfId="1" applyNumberFormat="1" applyFont="1" applyBorder="1"/>
    <xf numFmtId="166" fontId="9" fillId="0" borderId="32" xfId="1" applyNumberFormat="1" applyFont="1" applyBorder="1" applyAlignment="1">
      <alignment horizontal="center"/>
    </xf>
    <xf numFmtId="166" fontId="9" fillId="0" borderId="10" xfId="1" applyNumberFormat="1" applyFont="1" applyBorder="1"/>
    <xf numFmtId="166" fontId="8" fillId="0" borderId="33" xfId="1" applyNumberFormat="1" applyFont="1" applyBorder="1"/>
    <xf numFmtId="166" fontId="11" fillId="0" borderId="43" xfId="1" applyNumberFormat="1" applyFont="1" applyBorder="1"/>
    <xf numFmtId="166" fontId="8" fillId="0" borderId="29" xfId="1" applyNumberFormat="1" applyFont="1" applyBorder="1"/>
    <xf numFmtId="166" fontId="8" fillId="0" borderId="32" xfId="1" applyNumberFormat="1" applyFont="1" applyBorder="1"/>
    <xf numFmtId="166" fontId="8" fillId="0" borderId="34" xfId="1" applyNumberFormat="1" applyFont="1" applyBorder="1"/>
    <xf numFmtId="166" fontId="5" fillId="2" borderId="35" xfId="1" applyNumberFormat="1" applyFont="1" applyFill="1" applyBorder="1"/>
    <xf numFmtId="166" fontId="11" fillId="0" borderId="10" xfId="1" applyNumberFormat="1" applyFont="1" applyBorder="1"/>
    <xf numFmtId="166" fontId="9" fillId="0" borderId="28" xfId="1" applyNumberFormat="1" applyFont="1" applyBorder="1"/>
    <xf numFmtId="166" fontId="11" fillId="0" borderId="34" xfId="1" applyNumberFormat="1" applyFont="1" applyBorder="1"/>
    <xf numFmtId="166" fontId="11" fillId="0" borderId="25" xfId="1" applyNumberFormat="1" applyFont="1" applyBorder="1"/>
    <xf numFmtId="166" fontId="11" fillId="0" borderId="24" xfId="1" applyNumberFormat="1" applyFont="1" applyBorder="1"/>
    <xf numFmtId="166" fontId="11" fillId="0" borderId="19" xfId="1" applyNumberFormat="1" applyFont="1" applyBorder="1"/>
    <xf numFmtId="166" fontId="5" fillId="0" borderId="22" xfId="1" applyNumberFormat="1" applyFont="1" applyBorder="1"/>
    <xf numFmtId="166" fontId="11" fillId="0" borderId="9" xfId="1" applyNumberFormat="1" applyFont="1" applyBorder="1"/>
    <xf numFmtId="2" fontId="11" fillId="0" borderId="34" xfId="0" applyNumberFormat="1" applyFont="1" applyBorder="1"/>
    <xf numFmtId="2" fontId="7" fillId="0" borderId="24" xfId="0" applyNumberFormat="1" applyFont="1" applyBorder="1"/>
    <xf numFmtId="2" fontId="11" fillId="0" borderId="43" xfId="0" applyNumberFormat="1" applyFont="1" applyBorder="1"/>
    <xf numFmtId="2" fontId="5" fillId="0" borderId="24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24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</cellXfs>
  <cellStyles count="2">
    <cellStyle name="Normal" xfId="0" builtinId="0"/>
    <cellStyle name="Virgulă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6389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topLeftCell="B10" zoomScaleNormal="100" zoomScaleSheetLayoutView="75" workbookViewId="0">
      <selection activeCell="I26" sqref="I26"/>
    </sheetView>
  </sheetViews>
  <sheetFormatPr defaultRowHeight="11.25"/>
  <cols>
    <col min="1" max="1" width="4" style="1" customWidth="1"/>
    <col min="2" max="2" width="92" style="1" customWidth="1"/>
    <col min="3" max="3" width="15.42578125" style="1" customWidth="1"/>
    <col min="4" max="4" width="19.42578125" style="1" bestFit="1" customWidth="1"/>
    <col min="5" max="16384" width="9.140625" style="1"/>
  </cols>
  <sheetData>
    <row r="1" spans="1:4" ht="12.75">
      <c r="A1" s="12"/>
      <c r="B1" s="13" t="s">
        <v>21</v>
      </c>
    </row>
    <row r="2" spans="1:4" ht="12.75">
      <c r="A2" s="13" t="s">
        <v>19</v>
      </c>
      <c r="B2" s="13" t="s">
        <v>20</v>
      </c>
    </row>
    <row r="3" spans="1:4" ht="12.75">
      <c r="A3" s="13" t="s">
        <v>33</v>
      </c>
      <c r="B3" s="13"/>
    </row>
    <row r="4" spans="1:4" ht="21" customHeight="1">
      <c r="A4" s="200"/>
      <c r="B4" s="201"/>
    </row>
    <row r="5" spans="1:4" ht="21" customHeight="1">
      <c r="A5" s="202" t="s">
        <v>72</v>
      </c>
      <c r="B5" s="202"/>
      <c r="C5" s="202"/>
      <c r="D5" s="202"/>
    </row>
    <row r="6" spans="1:4" ht="21" customHeight="1">
      <c r="A6" s="48"/>
      <c r="B6" s="48"/>
    </row>
    <row r="7" spans="1:4">
      <c r="A7" s="203"/>
      <c r="B7" s="203"/>
      <c r="C7" s="203"/>
      <c r="D7" s="203"/>
    </row>
    <row r="8" spans="1:4" ht="12" thickBot="1">
      <c r="A8" s="3"/>
      <c r="B8" s="3"/>
      <c r="C8" s="3"/>
      <c r="D8" s="142" t="s">
        <v>14</v>
      </c>
    </row>
    <row r="9" spans="1:4" ht="15.75">
      <c r="A9" s="18"/>
      <c r="B9" s="19" t="s">
        <v>0</v>
      </c>
      <c r="C9" s="20"/>
      <c r="D9" s="21"/>
    </row>
    <row r="10" spans="1:4" ht="15.75">
      <c r="A10" s="22"/>
      <c r="B10" s="23" t="s">
        <v>22</v>
      </c>
      <c r="C10" s="25"/>
      <c r="D10" s="26"/>
    </row>
    <row r="11" spans="1:4" ht="15.75">
      <c r="A11" s="22" t="s">
        <v>1</v>
      </c>
      <c r="B11" s="23" t="s">
        <v>2</v>
      </c>
      <c r="C11" s="27"/>
      <c r="D11" s="28"/>
    </row>
    <row r="12" spans="1:4" ht="15.75">
      <c r="A12" s="22" t="s">
        <v>3</v>
      </c>
      <c r="B12" s="23" t="s">
        <v>23</v>
      </c>
      <c r="C12" s="24" t="s">
        <v>70</v>
      </c>
      <c r="D12" s="28" t="s">
        <v>71</v>
      </c>
    </row>
    <row r="13" spans="1:4" ht="15.75">
      <c r="A13" s="22"/>
      <c r="B13" s="23" t="s">
        <v>4</v>
      </c>
      <c r="C13" s="24"/>
      <c r="D13" s="28"/>
    </row>
    <row r="14" spans="1:4" s="5" customFormat="1" ht="15.75">
      <c r="A14" s="132"/>
      <c r="B14" s="133">
        <v>1</v>
      </c>
      <c r="C14" s="133">
        <v>2</v>
      </c>
      <c r="D14" s="134">
        <v>3</v>
      </c>
    </row>
    <row r="15" spans="1:4" ht="15.75">
      <c r="A15" s="37"/>
      <c r="B15" s="135" t="s">
        <v>5</v>
      </c>
      <c r="C15" s="204">
        <f>C17+C19+C21</f>
        <v>8237.2900000000009</v>
      </c>
      <c r="D15" s="204">
        <f>D17+D19+D21</f>
        <v>6766.6600000000008</v>
      </c>
    </row>
    <row r="16" spans="1:4" ht="11.25" customHeight="1">
      <c r="A16" s="17"/>
      <c r="B16" s="31" t="s">
        <v>6</v>
      </c>
      <c r="C16" s="205"/>
      <c r="D16" s="205"/>
    </row>
    <row r="17" spans="1:4" ht="15.75">
      <c r="A17" s="22" t="s">
        <v>7</v>
      </c>
      <c r="B17" s="32" t="s">
        <v>15</v>
      </c>
      <c r="C17" s="198">
        <f>C39+C60+C72+C93+C119</f>
        <v>6912.0300000000007</v>
      </c>
      <c r="D17" s="198">
        <f>D39+D60+D72+D93+D119</f>
        <v>6256.6500000000005</v>
      </c>
    </row>
    <row r="18" spans="1:4" ht="11.25" customHeight="1">
      <c r="A18" s="33"/>
      <c r="B18" s="17"/>
      <c r="C18" s="199"/>
      <c r="D18" s="199"/>
    </row>
    <row r="19" spans="1:4" ht="15.75">
      <c r="A19" s="34" t="s">
        <v>8</v>
      </c>
      <c r="B19" s="35" t="s">
        <v>13</v>
      </c>
      <c r="C19" s="198">
        <f>C30+C44+C78+C105+C123</f>
        <v>1006.54</v>
      </c>
      <c r="D19" s="198">
        <f>D30+D44+D78+D105+D123</f>
        <v>304.75</v>
      </c>
    </row>
    <row r="20" spans="1:4" ht="15.75">
      <c r="A20" s="33"/>
      <c r="B20" s="17"/>
      <c r="C20" s="199"/>
      <c r="D20" s="199"/>
    </row>
    <row r="21" spans="1:4" ht="18.75" customHeight="1">
      <c r="A21" s="22" t="s">
        <v>9</v>
      </c>
      <c r="B21" s="32" t="s">
        <v>26</v>
      </c>
      <c r="C21" s="198">
        <f>C33+C49+C82+C111+C128</f>
        <v>318.72000000000003</v>
      </c>
      <c r="D21" s="198">
        <f>D33+D49+D82+D111+D128</f>
        <v>205.26</v>
      </c>
    </row>
    <row r="22" spans="1:4" ht="12" customHeight="1">
      <c r="A22" s="30"/>
      <c r="B22" s="15"/>
      <c r="C22" s="199"/>
      <c r="D22" s="199"/>
    </row>
    <row r="23" spans="1:4" ht="15.75">
      <c r="A23" s="36"/>
      <c r="B23" s="35" t="s">
        <v>25</v>
      </c>
      <c r="C23" s="89"/>
      <c r="D23" s="38"/>
    </row>
    <row r="24" spans="1:4" ht="15.75">
      <c r="A24" s="29"/>
      <c r="B24" s="32" t="s">
        <v>24</v>
      </c>
      <c r="C24" s="91"/>
      <c r="D24" s="40"/>
    </row>
    <row r="25" spans="1:4" ht="16.5" thickBot="1">
      <c r="A25" s="41"/>
      <c r="B25" s="42" t="s">
        <v>10</v>
      </c>
      <c r="C25" s="92"/>
      <c r="D25" s="43"/>
    </row>
    <row r="26" spans="1:4" ht="15.75">
      <c r="A26" s="39"/>
      <c r="B26" s="44"/>
      <c r="C26" s="91"/>
      <c r="D26" s="39"/>
    </row>
    <row r="27" spans="1:4" ht="24" customHeight="1" thickBot="1">
      <c r="A27" s="39"/>
      <c r="B27" s="136" t="s">
        <v>28</v>
      </c>
      <c r="C27" s="91"/>
      <c r="D27" s="39"/>
    </row>
    <row r="28" spans="1:4" ht="15.75">
      <c r="A28" s="64"/>
      <c r="B28" s="65" t="s">
        <v>11</v>
      </c>
      <c r="C28" s="66">
        <f>C30+C33</f>
        <v>82.759999999999991</v>
      </c>
      <c r="D28" s="66">
        <f>D30+D33</f>
        <v>78.010000000000005</v>
      </c>
    </row>
    <row r="29" spans="1:4" ht="16.5" thickBot="1">
      <c r="A29" s="67"/>
      <c r="B29" s="68" t="s">
        <v>6</v>
      </c>
      <c r="C29" s="93"/>
      <c r="D29" s="46"/>
    </row>
    <row r="30" spans="1:4" ht="16.5" thickBot="1">
      <c r="A30" s="141" t="s">
        <v>8</v>
      </c>
      <c r="B30" s="112" t="s">
        <v>13</v>
      </c>
      <c r="C30" s="114">
        <f>SUM(C31:C32)</f>
        <v>11.04</v>
      </c>
      <c r="D30" s="114">
        <f>SUM(D31:D32)</f>
        <v>9.51</v>
      </c>
    </row>
    <row r="31" spans="1:4" ht="15">
      <c r="A31" s="110">
        <v>1</v>
      </c>
      <c r="B31" s="17" t="s">
        <v>66</v>
      </c>
      <c r="C31" s="111">
        <v>11.04</v>
      </c>
      <c r="D31" s="164">
        <v>9.51</v>
      </c>
    </row>
    <row r="32" spans="1:4" ht="16.5" thickBot="1">
      <c r="A32" s="153"/>
      <c r="B32" s="154"/>
      <c r="C32" s="155"/>
      <c r="D32" s="165"/>
    </row>
    <row r="33" spans="1:4" ht="18.75" customHeight="1" thickBot="1">
      <c r="A33" s="112" t="s">
        <v>9</v>
      </c>
      <c r="B33" s="107" t="s">
        <v>29</v>
      </c>
      <c r="C33" s="127">
        <f>SUM(C34:C35)</f>
        <v>71.72</v>
      </c>
      <c r="D33" s="166">
        <f>SUM(D34:D35)</f>
        <v>68.5</v>
      </c>
    </row>
    <row r="34" spans="1:4" ht="33" customHeight="1">
      <c r="A34" s="30">
        <v>1</v>
      </c>
      <c r="B34" s="163" t="s">
        <v>34</v>
      </c>
      <c r="C34" s="103">
        <v>71.72</v>
      </c>
      <c r="D34" s="164">
        <v>68.5</v>
      </c>
    </row>
    <row r="35" spans="1:4" ht="21.75" customHeight="1" thickBot="1">
      <c r="A35" s="70"/>
      <c r="B35" s="14"/>
      <c r="C35" s="93"/>
      <c r="D35" s="167"/>
    </row>
    <row r="36" spans="1:4" ht="16.5" thickBot="1">
      <c r="A36" s="10"/>
      <c r="B36" s="136" t="s">
        <v>27</v>
      </c>
      <c r="C36" s="96"/>
      <c r="D36" s="168"/>
    </row>
    <row r="37" spans="1:4" ht="15.75">
      <c r="A37" s="49"/>
      <c r="B37" s="50" t="s">
        <v>11</v>
      </c>
      <c r="C37" s="71">
        <f>C39+C44+C49</f>
        <v>424</v>
      </c>
      <c r="D37" s="169">
        <f>D39+D44+D49</f>
        <v>220.06</v>
      </c>
    </row>
    <row r="38" spans="1:4" ht="16.5" thickBot="1">
      <c r="A38" s="77"/>
      <c r="B38" s="84" t="s">
        <v>6</v>
      </c>
      <c r="C38" s="98"/>
      <c r="D38" s="170"/>
    </row>
    <row r="39" spans="1:4" ht="16.5" thickBot="1">
      <c r="A39" s="123" t="s">
        <v>7</v>
      </c>
      <c r="B39" s="124" t="s">
        <v>15</v>
      </c>
      <c r="C39" s="114">
        <f>SUM(C40:C42)</f>
        <v>174</v>
      </c>
      <c r="D39" s="171">
        <f>SUM(D40:D42)</f>
        <v>12</v>
      </c>
    </row>
    <row r="40" spans="1:4" ht="15">
      <c r="A40" s="128">
        <v>1</v>
      </c>
      <c r="B40" s="129" t="s">
        <v>35</v>
      </c>
      <c r="C40" s="121">
        <v>12</v>
      </c>
      <c r="D40" s="172"/>
    </row>
    <row r="41" spans="1:4" ht="15">
      <c r="A41" s="55">
        <v>2</v>
      </c>
      <c r="B41" s="55" t="s">
        <v>39</v>
      </c>
      <c r="C41" s="104">
        <v>12</v>
      </c>
      <c r="D41" s="173">
        <v>12</v>
      </c>
    </row>
    <row r="42" spans="1:4" ht="15">
      <c r="A42" s="54">
        <v>3</v>
      </c>
      <c r="B42" s="54" t="s">
        <v>51</v>
      </c>
      <c r="C42" s="86">
        <v>150</v>
      </c>
      <c r="D42" s="174"/>
    </row>
    <row r="43" spans="1:4" ht="16.5" thickBot="1">
      <c r="A43" s="143"/>
      <c r="B43" s="42"/>
      <c r="C43" s="144"/>
      <c r="D43" s="175"/>
    </row>
    <row r="44" spans="1:4" ht="16.5" thickBot="1">
      <c r="A44" s="141" t="s">
        <v>8</v>
      </c>
      <c r="B44" s="112" t="s">
        <v>13</v>
      </c>
      <c r="C44" s="114">
        <f>SUM(C45:C46)</f>
        <v>100</v>
      </c>
      <c r="D44" s="171">
        <f>SUM(D45:D46)</f>
        <v>87.65</v>
      </c>
    </row>
    <row r="45" spans="1:4" ht="16.5" customHeight="1">
      <c r="A45" s="110">
        <v>1</v>
      </c>
      <c r="B45" s="17" t="s">
        <v>52</v>
      </c>
      <c r="C45" s="111">
        <v>100</v>
      </c>
      <c r="D45" s="164">
        <v>87.65</v>
      </c>
    </row>
    <row r="46" spans="1:4" ht="16.5" thickBot="1">
      <c r="A46" s="153"/>
      <c r="B46" s="154"/>
      <c r="C46" s="155"/>
      <c r="D46" s="165"/>
    </row>
    <row r="47" spans="1:4" ht="16.5" thickBot="1">
      <c r="A47" s="153"/>
      <c r="B47" s="154"/>
      <c r="C47" s="155"/>
      <c r="D47" s="165"/>
    </row>
    <row r="48" spans="1:4" ht="16.5" thickBot="1">
      <c r="A48" s="153"/>
      <c r="B48" s="154"/>
      <c r="C48" s="155"/>
      <c r="D48" s="165"/>
    </row>
    <row r="49" spans="1:4" ht="16.5" thickBot="1">
      <c r="A49" s="115" t="s">
        <v>9</v>
      </c>
      <c r="B49" s="148" t="s">
        <v>32</v>
      </c>
      <c r="C49" s="108">
        <f>SUM(C50:C53)</f>
        <v>150</v>
      </c>
      <c r="D49" s="176">
        <f>SUM(D50:D53)</f>
        <v>120.41</v>
      </c>
    </row>
    <row r="50" spans="1:4" ht="15">
      <c r="A50" s="53">
        <v>1</v>
      </c>
      <c r="B50" s="161" t="s">
        <v>53</v>
      </c>
      <c r="C50" s="103">
        <v>100</v>
      </c>
      <c r="D50" s="194">
        <v>99.21</v>
      </c>
    </row>
    <row r="51" spans="1:4" ht="15">
      <c r="A51" s="54">
        <v>2</v>
      </c>
      <c r="B51" s="156" t="s">
        <v>54</v>
      </c>
      <c r="C51" s="94">
        <v>50</v>
      </c>
      <c r="D51" s="187">
        <v>21.2</v>
      </c>
    </row>
    <row r="52" spans="1:4" ht="15.75">
      <c r="A52" s="54"/>
      <c r="B52" s="156"/>
      <c r="C52" s="94"/>
      <c r="D52" s="177"/>
    </row>
    <row r="53" spans="1:4" ht="15">
      <c r="A53" s="10"/>
      <c r="B53" s="39"/>
      <c r="C53" s="91"/>
      <c r="D53" s="178"/>
    </row>
    <row r="54" spans="1:4" ht="15">
      <c r="A54" s="10"/>
      <c r="B54" s="39"/>
      <c r="C54" s="91"/>
      <c r="D54" s="178"/>
    </row>
    <row r="55" spans="1:4" ht="15">
      <c r="A55" s="10"/>
      <c r="B55" s="39"/>
      <c r="C55" s="91"/>
      <c r="D55" s="178"/>
    </row>
    <row r="56" spans="1:4" ht="16.5" thickBot="1">
      <c r="A56" s="10"/>
      <c r="B56" s="136" t="s">
        <v>30</v>
      </c>
      <c r="C56" s="96"/>
      <c r="D56" s="168"/>
    </row>
    <row r="57" spans="1:4" s="6" customFormat="1" ht="15.75">
      <c r="A57" s="50"/>
      <c r="B57" s="74"/>
      <c r="C57" s="101"/>
      <c r="D57" s="179"/>
    </row>
    <row r="58" spans="1:4" ht="15.75">
      <c r="A58" s="61"/>
      <c r="B58" s="58" t="s">
        <v>11</v>
      </c>
      <c r="C58" s="75">
        <f>C60+C63</f>
        <v>50</v>
      </c>
      <c r="D58" s="180">
        <f>D60+D63</f>
        <v>45.71</v>
      </c>
    </row>
    <row r="59" spans="1:4" ht="16.5" thickBot="1">
      <c r="A59" s="63"/>
      <c r="B59" s="160" t="s">
        <v>6</v>
      </c>
      <c r="C59" s="73"/>
      <c r="D59" s="181"/>
    </row>
    <row r="60" spans="1:4" ht="16.5" thickBot="1">
      <c r="A60" s="125" t="s">
        <v>7</v>
      </c>
      <c r="B60" s="126" t="s">
        <v>15</v>
      </c>
      <c r="C60" s="127">
        <f>SUM(C61:C62)</f>
        <v>50</v>
      </c>
      <c r="D60" s="166">
        <f>SUM(D61:D62)</f>
        <v>45.71</v>
      </c>
    </row>
    <row r="61" spans="1:4" ht="15">
      <c r="A61" s="113">
        <v>1</v>
      </c>
      <c r="B61" s="53" t="s">
        <v>48</v>
      </c>
      <c r="C61" s="121">
        <v>50</v>
      </c>
      <c r="D61" s="172">
        <v>45.71</v>
      </c>
    </row>
    <row r="62" spans="1:4" ht="15.75" thickBot="1">
      <c r="A62" s="63"/>
      <c r="B62" s="52"/>
      <c r="C62" s="73"/>
      <c r="D62" s="181"/>
    </row>
    <row r="63" spans="1:4" ht="16.5" thickBot="1">
      <c r="A63" s="120"/>
      <c r="B63" s="112"/>
      <c r="C63" s="108"/>
      <c r="D63" s="182"/>
    </row>
    <row r="64" spans="1:4" ht="15.75">
      <c r="A64" s="138"/>
      <c r="B64" s="44"/>
      <c r="C64" s="102"/>
      <c r="D64" s="178"/>
    </row>
    <row r="65" spans="1:4" ht="15.75">
      <c r="A65" s="138"/>
      <c r="B65" s="44"/>
      <c r="C65" s="102"/>
      <c r="D65" s="178"/>
    </row>
    <row r="66" spans="1:4" ht="15.75">
      <c r="A66" s="138"/>
      <c r="B66" s="44"/>
      <c r="C66" s="102"/>
      <c r="D66" s="178"/>
    </row>
    <row r="67" spans="1:4" ht="15">
      <c r="A67" s="10"/>
      <c r="B67" s="39"/>
      <c r="C67" s="91"/>
      <c r="D67" s="178"/>
    </row>
    <row r="68" spans="1:4" ht="16.5" thickBot="1">
      <c r="A68" s="56"/>
      <c r="B68" s="137" t="s">
        <v>31</v>
      </c>
      <c r="C68" s="100"/>
      <c r="D68" s="183"/>
    </row>
    <row r="69" spans="1:4" ht="15.75">
      <c r="A69" s="49"/>
      <c r="B69" s="51"/>
      <c r="C69" s="97"/>
      <c r="D69" s="184"/>
    </row>
    <row r="70" spans="1:4" ht="15.75">
      <c r="A70" s="57"/>
      <c r="B70" s="58" t="s">
        <v>11</v>
      </c>
      <c r="C70" s="75">
        <f>C72+C78+C82</f>
        <v>416.82</v>
      </c>
      <c r="D70" s="180">
        <f>D72+D78+D82</f>
        <v>220.34</v>
      </c>
    </row>
    <row r="71" spans="1:4" ht="16.5" thickBot="1">
      <c r="A71" s="59"/>
      <c r="B71" s="60" t="s">
        <v>6</v>
      </c>
      <c r="C71" s="98"/>
      <c r="D71" s="170"/>
    </row>
    <row r="72" spans="1:4" ht="16.5" thickBot="1">
      <c r="A72" s="123" t="s">
        <v>7</v>
      </c>
      <c r="B72" s="124" t="s">
        <v>15</v>
      </c>
      <c r="C72" s="114">
        <f>SUM(C73:C76)</f>
        <v>220.32</v>
      </c>
      <c r="D72" s="171">
        <f>SUM(D73:D76)</f>
        <v>200.34</v>
      </c>
    </row>
    <row r="73" spans="1:4" ht="15">
      <c r="A73" s="113">
        <v>1</v>
      </c>
      <c r="B73" s="76" t="s">
        <v>38</v>
      </c>
      <c r="C73" s="121">
        <v>65</v>
      </c>
      <c r="D73" s="172">
        <v>62.92</v>
      </c>
    </row>
    <row r="74" spans="1:4" ht="15">
      <c r="A74" s="61">
        <v>2</v>
      </c>
      <c r="B74" s="76" t="s">
        <v>40</v>
      </c>
      <c r="C74" s="99">
        <v>17.32</v>
      </c>
      <c r="D74" s="185"/>
    </row>
    <row r="75" spans="1:4" ht="15">
      <c r="A75" s="59">
        <v>3</v>
      </c>
      <c r="B75" s="76" t="s">
        <v>49</v>
      </c>
      <c r="C75" s="99">
        <v>100</v>
      </c>
      <c r="D75" s="173">
        <v>99.71</v>
      </c>
    </row>
    <row r="76" spans="1:4" ht="15">
      <c r="A76" s="59">
        <v>4</v>
      </c>
      <c r="B76" s="76" t="s">
        <v>50</v>
      </c>
      <c r="C76" s="99">
        <v>38</v>
      </c>
      <c r="D76" s="173">
        <v>37.71</v>
      </c>
    </row>
    <row r="77" spans="1:4" ht="15.75" thickBot="1">
      <c r="A77" s="59"/>
      <c r="B77" s="76"/>
      <c r="C77" s="105"/>
      <c r="D77" s="173"/>
    </row>
    <row r="78" spans="1:4" ht="15.75">
      <c r="A78" s="157" t="s">
        <v>8</v>
      </c>
      <c r="B78" s="130" t="s">
        <v>13</v>
      </c>
      <c r="C78" s="131">
        <f>SUM(C79:C80)</f>
        <v>157.5</v>
      </c>
      <c r="D78" s="186">
        <f>SUM(D79:D80)</f>
        <v>6</v>
      </c>
    </row>
    <row r="79" spans="1:4" ht="15">
      <c r="A79" s="16">
        <v>1</v>
      </c>
      <c r="B79" s="16" t="s">
        <v>55</v>
      </c>
      <c r="C79" s="95">
        <v>157.5</v>
      </c>
      <c r="D79" s="187">
        <v>6</v>
      </c>
    </row>
    <row r="80" spans="1:4" ht="15">
      <c r="A80" s="16"/>
      <c r="B80" s="16"/>
      <c r="C80" s="85"/>
      <c r="D80" s="174"/>
    </row>
    <row r="81" spans="1:6" ht="15">
      <c r="A81" s="54"/>
      <c r="B81" s="62"/>
      <c r="C81" s="85"/>
      <c r="D81" s="174"/>
    </row>
    <row r="82" spans="1:6" ht="16.5" thickBot="1">
      <c r="A82" s="158" t="s">
        <v>9</v>
      </c>
      <c r="B82" s="159" t="s">
        <v>32</v>
      </c>
      <c r="C82" s="150">
        <f>SUM(C83:C85)</f>
        <v>39</v>
      </c>
      <c r="D82" s="188">
        <f>SUM(D83:D85)</f>
        <v>14</v>
      </c>
    </row>
    <row r="83" spans="1:6" ht="15">
      <c r="A83" s="113">
        <v>1</v>
      </c>
      <c r="B83" s="162" t="s">
        <v>63</v>
      </c>
      <c r="C83" s="121">
        <v>30</v>
      </c>
      <c r="D83" s="172">
        <v>5</v>
      </c>
    </row>
    <row r="84" spans="1:6" ht="15">
      <c r="A84" s="69">
        <v>2</v>
      </c>
      <c r="B84" s="16" t="s">
        <v>41</v>
      </c>
      <c r="C84" s="85">
        <v>9</v>
      </c>
      <c r="D84" s="185">
        <v>9</v>
      </c>
    </row>
    <row r="85" spans="1:6" ht="15.75" thickBot="1">
      <c r="A85" s="70"/>
      <c r="B85" s="14"/>
      <c r="C85" s="72"/>
      <c r="D85" s="181"/>
    </row>
    <row r="86" spans="1:6" ht="15">
      <c r="A86" s="39"/>
      <c r="B86" s="39"/>
      <c r="C86" s="96"/>
      <c r="D86" s="168"/>
    </row>
    <row r="87" spans="1:6" ht="15">
      <c r="A87" s="39"/>
      <c r="B87" s="39"/>
      <c r="C87" s="96"/>
      <c r="D87" s="168"/>
    </row>
    <row r="88" spans="1:6" ht="15">
      <c r="A88" s="39"/>
      <c r="B88" s="39"/>
      <c r="C88" s="96"/>
      <c r="D88" s="168"/>
    </row>
    <row r="89" spans="1:6" ht="15.75">
      <c r="A89" s="11"/>
      <c r="B89" s="11"/>
      <c r="C89" s="96"/>
      <c r="D89" s="168"/>
    </row>
    <row r="90" spans="1:6" ht="15.75">
      <c r="A90" s="2"/>
      <c r="B90" s="136" t="s">
        <v>16</v>
      </c>
      <c r="C90" s="102"/>
      <c r="D90" s="178"/>
      <c r="E90" s="3"/>
      <c r="F90" s="3"/>
    </row>
    <row r="91" spans="1:6" s="6" customFormat="1" ht="15.75">
      <c r="A91" s="151"/>
      <c r="B91" s="47" t="s">
        <v>11</v>
      </c>
      <c r="C91" s="81">
        <f>C93+C105+C111</f>
        <v>2978.71</v>
      </c>
      <c r="D91" s="177">
        <f>D93+D105+D111</f>
        <v>2310.9700000000003</v>
      </c>
    </row>
    <row r="92" spans="1:6" ht="15.75">
      <c r="A92" s="151"/>
      <c r="B92" s="47" t="s">
        <v>12</v>
      </c>
      <c r="C92" s="94"/>
      <c r="D92" s="187"/>
    </row>
    <row r="93" spans="1:6" ht="16.5" thickBot="1">
      <c r="A93" s="149" t="s">
        <v>7</v>
      </c>
      <c r="B93" s="42" t="s">
        <v>18</v>
      </c>
      <c r="C93" s="150">
        <f>SUM(C94:C103)</f>
        <v>2251.71</v>
      </c>
      <c r="D93" s="188">
        <f>SUM(D94:D103)</f>
        <v>2112.5300000000002</v>
      </c>
    </row>
    <row r="94" spans="1:6" ht="15">
      <c r="A94" s="113">
        <v>1</v>
      </c>
      <c r="B94" s="17" t="s">
        <v>36</v>
      </c>
      <c r="C94" s="103">
        <v>30</v>
      </c>
      <c r="D94" s="164">
        <v>17.100000000000001</v>
      </c>
    </row>
    <row r="95" spans="1:6" ht="15">
      <c r="A95" s="61">
        <v>2</v>
      </c>
      <c r="B95" s="16" t="s">
        <v>42</v>
      </c>
      <c r="C95" s="94">
        <v>90</v>
      </c>
      <c r="D95" s="189">
        <v>76.5</v>
      </c>
    </row>
    <row r="96" spans="1:6" ht="15">
      <c r="A96" s="61">
        <v>3</v>
      </c>
      <c r="B96" s="16" t="s">
        <v>56</v>
      </c>
      <c r="C96" s="94">
        <v>140</v>
      </c>
      <c r="D96" s="189">
        <v>126</v>
      </c>
    </row>
    <row r="97" spans="1:4" ht="15">
      <c r="A97" s="61">
        <v>4</v>
      </c>
      <c r="B97" s="16" t="s">
        <v>43</v>
      </c>
      <c r="C97" s="94">
        <v>143</v>
      </c>
      <c r="D97" s="189">
        <v>141.38</v>
      </c>
    </row>
    <row r="98" spans="1:4" ht="15">
      <c r="A98" s="61">
        <v>5</v>
      </c>
      <c r="B98" s="16" t="s">
        <v>57</v>
      </c>
      <c r="C98" s="94">
        <v>0</v>
      </c>
      <c r="D98" s="189"/>
    </row>
    <row r="99" spans="1:4" ht="15">
      <c r="A99" s="61">
        <v>6</v>
      </c>
      <c r="B99" s="16" t="s">
        <v>58</v>
      </c>
      <c r="C99" s="94">
        <v>28.5</v>
      </c>
      <c r="D99" s="189">
        <v>28.12</v>
      </c>
    </row>
    <row r="100" spans="1:4" ht="15">
      <c r="A100" s="61">
        <v>7</v>
      </c>
      <c r="B100" s="16" t="s">
        <v>67</v>
      </c>
      <c r="C100" s="94">
        <v>151.71</v>
      </c>
      <c r="D100" s="189">
        <v>128.47</v>
      </c>
    </row>
    <row r="101" spans="1:4" ht="15">
      <c r="A101" s="61">
        <v>8</v>
      </c>
      <c r="B101" s="16" t="s">
        <v>59</v>
      </c>
      <c r="C101" s="94">
        <v>72.5</v>
      </c>
      <c r="D101" s="189"/>
    </row>
    <row r="102" spans="1:4" ht="17.25" customHeight="1">
      <c r="A102" s="61">
        <v>9</v>
      </c>
      <c r="B102" s="37" t="s">
        <v>44</v>
      </c>
      <c r="C102" s="94">
        <v>1596</v>
      </c>
      <c r="D102" s="189">
        <v>1594.96</v>
      </c>
    </row>
    <row r="103" spans="1:4" ht="15.75" customHeight="1">
      <c r="A103" s="59"/>
      <c r="B103" s="37"/>
      <c r="C103" s="88"/>
      <c r="D103" s="190"/>
    </row>
    <row r="104" spans="1:4" ht="15.75" customHeight="1" thickBot="1">
      <c r="A104" s="55"/>
      <c r="B104" s="37"/>
      <c r="C104" s="88"/>
      <c r="D104" s="191"/>
    </row>
    <row r="105" spans="1:4" ht="16.5" thickBot="1">
      <c r="A105" s="141" t="s">
        <v>8</v>
      </c>
      <c r="B105" s="112" t="s">
        <v>13</v>
      </c>
      <c r="C105" s="114">
        <f>SUM(C106:C109)</f>
        <v>689</v>
      </c>
      <c r="D105" s="171">
        <f>SUM(D106:D109)</f>
        <v>196.09</v>
      </c>
    </row>
    <row r="106" spans="1:4" ht="16.5" customHeight="1">
      <c r="A106" s="110">
        <v>1</v>
      </c>
      <c r="B106" s="161" t="s">
        <v>62</v>
      </c>
      <c r="C106" s="111">
        <v>9</v>
      </c>
      <c r="D106" s="164">
        <v>8.68</v>
      </c>
    </row>
    <row r="107" spans="1:4" ht="16.5" customHeight="1">
      <c r="A107" s="54">
        <v>2</v>
      </c>
      <c r="B107" s="16" t="s">
        <v>60</v>
      </c>
      <c r="C107" s="111">
        <v>5</v>
      </c>
      <c r="D107" s="164">
        <v>5</v>
      </c>
    </row>
    <row r="108" spans="1:4" ht="16.5" customHeight="1">
      <c r="A108" s="54">
        <v>3</v>
      </c>
      <c r="B108" s="16" t="s">
        <v>61</v>
      </c>
      <c r="C108" s="111">
        <v>660</v>
      </c>
      <c r="D108" s="164">
        <v>167.51</v>
      </c>
    </row>
    <row r="109" spans="1:4" ht="16.5" customHeight="1">
      <c r="A109" s="54">
        <v>4</v>
      </c>
      <c r="B109" s="16" t="s">
        <v>68</v>
      </c>
      <c r="C109" s="94">
        <v>15</v>
      </c>
      <c r="D109" s="187">
        <v>14.9</v>
      </c>
    </row>
    <row r="110" spans="1:4" ht="15" customHeight="1" thickBot="1">
      <c r="A110" s="140"/>
      <c r="B110" s="147"/>
      <c r="C110" s="90"/>
      <c r="D110" s="192"/>
    </row>
    <row r="111" spans="1:4" ht="15" customHeight="1" thickBot="1">
      <c r="A111" s="115" t="s">
        <v>9</v>
      </c>
      <c r="B111" s="148" t="s">
        <v>32</v>
      </c>
      <c r="C111" s="108">
        <f>SUM(C112:C112)</f>
        <v>38</v>
      </c>
      <c r="D111" s="176">
        <f>SUM(D112:D112)</f>
        <v>2.35</v>
      </c>
    </row>
    <row r="112" spans="1:4" ht="15" customHeight="1">
      <c r="A112" s="113">
        <v>1</v>
      </c>
      <c r="B112" s="161" t="s">
        <v>45</v>
      </c>
      <c r="C112" s="103">
        <v>38</v>
      </c>
      <c r="D112" s="193">
        <v>2.35</v>
      </c>
    </row>
    <row r="113" spans="1:8" ht="15" customHeight="1">
      <c r="A113" s="39"/>
      <c r="B113" s="8"/>
      <c r="C113" s="91"/>
      <c r="D113" s="44"/>
    </row>
    <row r="114" spans="1:8" ht="15.75">
      <c r="A114" s="39"/>
      <c r="B114" s="8"/>
      <c r="C114" s="91"/>
      <c r="D114" s="44"/>
    </row>
    <row r="115" spans="1:8" s="6" customFormat="1" ht="16.5" thickBot="1">
      <c r="A115" s="9"/>
      <c r="B115" s="136" t="s">
        <v>17</v>
      </c>
      <c r="C115" s="91"/>
      <c r="D115" s="39"/>
    </row>
    <row r="116" spans="1:8" ht="15.75">
      <c r="A116" s="78"/>
      <c r="B116" s="65" t="s">
        <v>11</v>
      </c>
      <c r="C116" s="66"/>
      <c r="D116" s="45"/>
    </row>
    <row r="117" spans="1:8" ht="15.75">
      <c r="A117" s="79"/>
      <c r="B117" s="80" t="s">
        <v>6</v>
      </c>
      <c r="C117" s="81">
        <f>C119+C123+C128</f>
        <v>4285</v>
      </c>
      <c r="D117" s="81">
        <f>D119+D123+D128</f>
        <v>3891.57</v>
      </c>
    </row>
    <row r="118" spans="1:8" ht="16.5" thickBot="1">
      <c r="A118" s="7"/>
      <c r="B118" s="68"/>
      <c r="C118" s="82"/>
      <c r="D118" s="46"/>
    </row>
    <row r="119" spans="1:8" ht="16.5" thickBot="1">
      <c r="A119" s="118" t="s">
        <v>7</v>
      </c>
      <c r="B119" s="106" t="s">
        <v>18</v>
      </c>
      <c r="C119" s="119">
        <f>SUM(C120:C121)</f>
        <v>4216</v>
      </c>
      <c r="D119" s="119">
        <f>SUM(D120:D121)</f>
        <v>3886.07</v>
      </c>
    </row>
    <row r="120" spans="1:8" ht="15.75" customHeight="1">
      <c r="A120" s="116">
        <v>1</v>
      </c>
      <c r="B120" s="69" t="s">
        <v>37</v>
      </c>
      <c r="C120" s="117">
        <v>40</v>
      </c>
      <c r="D120" s="87"/>
    </row>
    <row r="121" spans="1:8" ht="15">
      <c r="A121" s="83">
        <v>2</v>
      </c>
      <c r="B121" s="29" t="s">
        <v>46</v>
      </c>
      <c r="C121" s="94">
        <v>4176</v>
      </c>
      <c r="D121" s="195">
        <v>3886.07</v>
      </c>
      <c r="E121" s="2"/>
      <c r="F121" s="2"/>
      <c r="G121" s="2"/>
      <c r="H121" s="2"/>
    </row>
    <row r="122" spans="1:8" ht="15" thickBot="1">
      <c r="A122" s="145"/>
      <c r="B122" s="146"/>
      <c r="C122" s="146"/>
      <c r="D122" s="196"/>
      <c r="E122" s="2"/>
      <c r="F122" s="2"/>
      <c r="G122" s="2"/>
      <c r="H122" s="2"/>
    </row>
    <row r="123" spans="1:8" ht="16.5" thickBot="1">
      <c r="A123" s="122" t="s">
        <v>8</v>
      </c>
      <c r="B123" s="112" t="s">
        <v>13</v>
      </c>
      <c r="C123" s="119">
        <f>SUM(C124:C127)</f>
        <v>49</v>
      </c>
      <c r="D123" s="119">
        <f>SUM(D124:D127)</f>
        <v>5.5</v>
      </c>
      <c r="E123" s="2"/>
      <c r="F123" s="2"/>
      <c r="G123" s="2"/>
      <c r="H123" s="2"/>
    </row>
    <row r="124" spans="1:8" ht="15">
      <c r="A124" s="17">
        <v>1</v>
      </c>
      <c r="B124" s="161" t="s">
        <v>64</v>
      </c>
      <c r="C124" s="117">
        <v>49</v>
      </c>
      <c r="D124" s="103">
        <v>5.5</v>
      </c>
      <c r="E124" s="2"/>
      <c r="F124" s="2"/>
      <c r="G124" s="2"/>
      <c r="H124" s="2"/>
    </row>
    <row r="125" spans="1:8" ht="15">
      <c r="A125" s="17"/>
      <c r="B125" s="161" t="s">
        <v>65</v>
      </c>
      <c r="C125" s="117"/>
      <c r="D125" s="103"/>
      <c r="E125" s="2"/>
      <c r="F125" s="2"/>
      <c r="G125" s="2"/>
      <c r="H125" s="2"/>
    </row>
    <row r="126" spans="1:8" ht="15">
      <c r="A126" s="17"/>
      <c r="B126" s="161" t="s">
        <v>69</v>
      </c>
      <c r="C126" s="117"/>
      <c r="D126" s="103"/>
      <c r="E126" s="2"/>
      <c r="F126" s="2"/>
      <c r="G126" s="2"/>
      <c r="H126" s="2"/>
    </row>
    <row r="127" spans="1:8" ht="15.75" thickBot="1">
      <c r="A127" s="55"/>
      <c r="B127" s="37"/>
      <c r="C127" s="88"/>
      <c r="D127" s="88"/>
      <c r="E127" s="2"/>
      <c r="F127" s="2"/>
      <c r="G127" s="2"/>
      <c r="H127" s="2"/>
    </row>
    <row r="128" spans="1:8" ht="16.5" thickBot="1">
      <c r="A128" s="115" t="s">
        <v>9</v>
      </c>
      <c r="B128" s="107" t="s">
        <v>32</v>
      </c>
      <c r="C128" s="119">
        <f>SUM(C129:C130)</f>
        <v>20</v>
      </c>
      <c r="D128" s="119">
        <f>SUM(D129:D130)</f>
        <v>0</v>
      </c>
      <c r="E128" s="2"/>
    </row>
    <row r="129" spans="1:8" ht="18" customHeight="1" thickBot="1">
      <c r="A129" s="139">
        <v>1</v>
      </c>
      <c r="B129" s="152" t="s">
        <v>47</v>
      </c>
      <c r="C129" s="109">
        <v>20</v>
      </c>
      <c r="D129" s="197"/>
      <c r="E129" s="2"/>
    </row>
    <row r="130" spans="1:8">
      <c r="A130" s="2"/>
      <c r="B130" s="2"/>
      <c r="C130" s="2"/>
      <c r="D130" s="2"/>
      <c r="E130" s="4"/>
    </row>
    <row r="131" spans="1:8" ht="16.5">
      <c r="A131" s="207"/>
      <c r="B131" s="207"/>
      <c r="C131" s="207"/>
      <c r="D131" s="207"/>
      <c r="E131" s="4"/>
    </row>
    <row r="132" spans="1:8" ht="16.5">
      <c r="A132" s="206"/>
      <c r="B132" s="206"/>
      <c r="C132" s="206"/>
      <c r="D132" s="206"/>
      <c r="E132" s="4"/>
    </row>
    <row r="133" spans="1:8" ht="16.5">
      <c r="A133" s="206"/>
      <c r="B133" s="206"/>
      <c r="C133" s="206"/>
      <c r="D133" s="206"/>
      <c r="E133" s="4"/>
    </row>
    <row r="134" spans="1:8" ht="16.5">
      <c r="A134" s="206"/>
      <c r="B134" s="206"/>
      <c r="C134" s="206"/>
      <c r="D134" s="206"/>
      <c r="E134" s="2"/>
    </row>
    <row r="135" spans="1:8">
      <c r="A135" s="3"/>
      <c r="B135" s="3"/>
      <c r="C135" s="2"/>
      <c r="D135" s="2"/>
      <c r="E135" s="2"/>
    </row>
    <row r="136" spans="1:8">
      <c r="A136" s="3"/>
      <c r="B136" s="3"/>
      <c r="C136" s="2"/>
      <c r="D136" s="2"/>
      <c r="E136" s="2"/>
    </row>
    <row r="137" spans="1:8">
      <c r="A137" s="3"/>
      <c r="B137" s="3"/>
      <c r="C137" s="2"/>
      <c r="D137" s="2"/>
      <c r="E137" s="2"/>
      <c r="F137" s="2"/>
      <c r="G137" s="2"/>
      <c r="H137" s="2"/>
    </row>
    <row r="138" spans="1:8">
      <c r="A138" s="3"/>
      <c r="B138" s="3"/>
      <c r="C138" s="2"/>
      <c r="D138" s="2"/>
      <c r="E138" s="2"/>
      <c r="F138" s="2"/>
      <c r="G138" s="2"/>
      <c r="H138" s="2"/>
    </row>
    <row r="139" spans="1:8">
      <c r="A139" s="3"/>
      <c r="B139" s="3"/>
      <c r="C139" s="2"/>
      <c r="D139" s="2"/>
      <c r="E139" s="2"/>
      <c r="F139" s="2"/>
      <c r="G139" s="2"/>
      <c r="H139" s="2"/>
    </row>
    <row r="140" spans="1:8">
      <c r="A140" s="3"/>
      <c r="B140" s="3"/>
      <c r="C140" s="2"/>
      <c r="D140" s="2"/>
      <c r="E140" s="2"/>
      <c r="F140" s="2"/>
      <c r="G140" s="2"/>
      <c r="H140" s="2"/>
    </row>
    <row r="141" spans="1:8">
      <c r="A141" s="3"/>
      <c r="B141" s="3"/>
      <c r="C141" s="2"/>
      <c r="D141" s="2"/>
      <c r="E141" s="2"/>
      <c r="F141" s="2"/>
      <c r="G141" s="2"/>
      <c r="H141" s="2"/>
    </row>
    <row r="142" spans="1:8">
      <c r="A142" s="3"/>
      <c r="B142" s="3"/>
      <c r="C142" s="2"/>
      <c r="D142" s="2"/>
      <c r="E142" s="2"/>
      <c r="F142" s="2"/>
      <c r="G142" s="2"/>
      <c r="H142" s="2"/>
    </row>
    <row r="143" spans="1:8">
      <c r="C143" s="2"/>
      <c r="D143" s="2"/>
      <c r="E143" s="2"/>
      <c r="F143" s="2"/>
      <c r="G143" s="2"/>
      <c r="H143" s="2"/>
    </row>
    <row r="144" spans="1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4"/>
      <c r="D146" s="4"/>
      <c r="E146" s="2"/>
      <c r="F146" s="2"/>
      <c r="G146" s="2"/>
      <c r="H146" s="2"/>
    </row>
    <row r="147" spans="3:8">
      <c r="C147" s="4"/>
      <c r="D147" s="4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4"/>
      <c r="D149" s="4"/>
      <c r="E149" s="2"/>
      <c r="F149" s="2"/>
      <c r="G149" s="2"/>
      <c r="H149" s="2"/>
    </row>
    <row r="150" spans="3:8">
      <c r="C150" s="4"/>
      <c r="D150" s="4"/>
      <c r="E150" s="2"/>
      <c r="F150" s="2"/>
      <c r="G150" s="2"/>
      <c r="H150" s="2"/>
    </row>
    <row r="151" spans="3:8">
      <c r="C151" s="2"/>
      <c r="D151" s="2"/>
    </row>
    <row r="152" spans="3:8">
      <c r="C152" s="2"/>
      <c r="D152" s="2"/>
    </row>
    <row r="153" spans="3:8">
      <c r="C153" s="2"/>
      <c r="D153" s="2"/>
    </row>
    <row r="154" spans="3:8">
      <c r="C154" s="2"/>
      <c r="D154" s="2"/>
    </row>
    <row r="155" spans="3:8">
      <c r="C155" s="2"/>
      <c r="D155" s="2"/>
    </row>
    <row r="156" spans="3:8">
      <c r="C156" s="2"/>
      <c r="D156" s="2"/>
    </row>
    <row r="157" spans="3:8">
      <c r="C157" s="2"/>
      <c r="D157" s="2"/>
    </row>
    <row r="158" spans="3:8">
      <c r="C158" s="2"/>
      <c r="D158" s="2"/>
    </row>
    <row r="159" spans="3:8">
      <c r="C159" s="2"/>
      <c r="D159" s="2"/>
    </row>
    <row r="160" spans="3:8">
      <c r="C160" s="2"/>
      <c r="D160" s="2"/>
    </row>
    <row r="161" spans="3:4">
      <c r="C161" s="2"/>
      <c r="D161" s="2"/>
    </row>
    <row r="162" spans="3:4">
      <c r="C162" s="2"/>
      <c r="D162" s="2"/>
    </row>
    <row r="163" spans="3:4">
      <c r="C163" s="2"/>
      <c r="D163" s="2"/>
    </row>
    <row r="164" spans="3:4">
      <c r="C164" s="2"/>
      <c r="D164" s="2"/>
    </row>
    <row r="165" spans="3:4">
      <c r="C165" s="2"/>
      <c r="D165" s="2"/>
    </row>
    <row r="166" spans="3:4">
      <c r="C166" s="2"/>
      <c r="D166" s="2"/>
    </row>
    <row r="167" spans="3:4">
      <c r="C167" s="2"/>
      <c r="D167" s="2"/>
    </row>
  </sheetData>
  <mergeCells count="15">
    <mergeCell ref="A132:D132"/>
    <mergeCell ref="A133:D133"/>
    <mergeCell ref="A134:D134"/>
    <mergeCell ref="C21:C22"/>
    <mergeCell ref="A131:D131"/>
    <mergeCell ref="A4:B4"/>
    <mergeCell ref="A5:D5"/>
    <mergeCell ref="A7:D7"/>
    <mergeCell ref="C15:C16"/>
    <mergeCell ref="D15:D16"/>
    <mergeCell ref="D17:D18"/>
    <mergeCell ref="D19:D20"/>
    <mergeCell ref="D21:D22"/>
    <mergeCell ref="C19:C20"/>
    <mergeCell ref="C17:C18"/>
  </mergeCells>
  <pageMargins left="0.74803149606299213" right="0.19685039370078741" top="0.39370078740157483" bottom="0.19685039370078741" header="0.19685039370078741" footer="0"/>
  <pageSetup paperSize="9" scale="67" orientation="portrait" r:id="rId1"/>
  <headerFooter alignWithMargins="0"/>
  <rowBreaks count="1" manualBreakCount="1">
    <brk id="6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dec 2011</vt:lpstr>
      <vt:lpstr>Foaie2</vt:lpstr>
      <vt:lpstr>'dec 2011'!Zona_de_imprimat</vt:lpstr>
    </vt:vector>
  </TitlesOfParts>
  <Company>Primăria Municipiului Dej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Tehnic2</dc:creator>
  <cp:lastModifiedBy>Mihaela Serban</cp:lastModifiedBy>
  <cp:lastPrinted>2012-01-25T13:14:15Z</cp:lastPrinted>
  <dcterms:created xsi:type="dcterms:W3CDTF">2001-10-10T10:49:11Z</dcterms:created>
  <dcterms:modified xsi:type="dcterms:W3CDTF">2012-01-25T13:15:25Z</dcterms:modified>
</cp:coreProperties>
</file>